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955" windowHeight="9675" tabRatio="542"/>
  </bookViews>
  <sheets>
    <sheet name="Sheet1" sheetId="1" r:id="rId1"/>
  </sheets>
  <definedNames>
    <definedName name="_xlnm.Print_Titles" localSheetId="0">Sheet1!$2:$3</definedName>
  </definedNames>
  <calcPr calcId="144525"/>
</workbook>
</file>

<file path=xl/calcChain.xml><?xml version="1.0" encoding="utf-8"?>
<calcChain xmlns="http://schemas.openxmlformats.org/spreadsheetml/2006/main">
  <c r="I22" i="1" l="1"/>
  <c r="J22" i="1" s="1"/>
  <c r="F22" i="1" l="1"/>
  <c r="G22" i="1" s="1"/>
  <c r="I19" i="1"/>
  <c r="F19" i="1"/>
  <c r="G19" i="1" s="1"/>
  <c r="F23" i="1"/>
  <c r="G23" i="1" s="1"/>
  <c r="I20" i="1"/>
  <c r="F20" i="1"/>
  <c r="G20" i="1" s="1"/>
  <c r="I21" i="1"/>
  <c r="F21" i="1"/>
  <c r="G21" i="1" s="1"/>
  <c r="I16" i="1"/>
  <c r="F16" i="1"/>
  <c r="G16" i="1" s="1"/>
  <c r="I17" i="1"/>
  <c r="F17" i="1"/>
  <c r="G17" i="1" s="1"/>
  <c r="I18" i="1"/>
  <c r="F18" i="1"/>
  <c r="G18" i="1" s="1"/>
  <c r="I15" i="1"/>
  <c r="F15" i="1"/>
  <c r="G15" i="1" s="1"/>
  <c r="I14" i="1"/>
  <c r="F14" i="1"/>
  <c r="G14" i="1" s="1"/>
  <c r="I6" i="1"/>
  <c r="F6" i="1"/>
  <c r="G6" i="1" s="1"/>
  <c r="F13" i="1"/>
  <c r="G13" i="1" s="1"/>
  <c r="F8" i="1"/>
  <c r="G8" i="1" s="1"/>
  <c r="F12" i="1"/>
  <c r="G12" i="1" s="1"/>
  <c r="F11" i="1"/>
  <c r="G11" i="1" s="1"/>
  <c r="F7" i="1"/>
  <c r="G7" i="1" s="1"/>
  <c r="F10" i="1"/>
  <c r="G10" i="1" s="1"/>
  <c r="I5" i="1"/>
  <c r="F5" i="1"/>
  <c r="G5" i="1" s="1"/>
  <c r="I4" i="1"/>
  <c r="F4" i="1"/>
  <c r="G4" i="1" s="1"/>
  <c r="F9" i="1"/>
  <c r="G9" i="1" s="1"/>
  <c r="J14" i="1" l="1"/>
  <c r="J18" i="1"/>
  <c r="J16" i="1"/>
  <c r="J20" i="1"/>
  <c r="J19" i="1"/>
  <c r="J5" i="1"/>
  <c r="J4" i="1"/>
  <c r="J6" i="1"/>
  <c r="J15" i="1"/>
  <c r="J17" i="1"/>
  <c r="J21" i="1"/>
</calcChain>
</file>

<file path=xl/sharedStrings.xml><?xml version="1.0" encoding="utf-8"?>
<sst xmlns="http://schemas.openxmlformats.org/spreadsheetml/2006/main" count="126" uniqueCount="45">
  <si>
    <t>序号</t>
  </si>
  <si>
    <t>姓名</t>
  </si>
  <si>
    <t>单位</t>
  </si>
  <si>
    <t>报考岗位及代码</t>
  </si>
  <si>
    <t>笔试成绩30%</t>
  </si>
  <si>
    <t>专业测试成绩40%</t>
  </si>
  <si>
    <t>笔试、专业测试成绩</t>
  </si>
  <si>
    <t>笔试、专业测试排名</t>
  </si>
  <si>
    <t>是否进入下一轮</t>
  </si>
  <si>
    <t>贵阳市考试指导中心</t>
  </si>
  <si>
    <t>01工作人员</t>
    <phoneticPr fontId="0" type="noConversion"/>
  </si>
  <si>
    <t>02工作人员</t>
    <phoneticPr fontId="0" type="noConversion"/>
  </si>
  <si>
    <t>方婉力</t>
  </si>
  <si>
    <t>任书连</t>
  </si>
  <si>
    <t>左闯</t>
  </si>
  <si>
    <t>陈翰林</t>
  </si>
  <si>
    <t>肖锐鑫</t>
  </si>
  <si>
    <t>朱鸿羽</t>
  </si>
  <si>
    <t>肖玉华</t>
  </si>
  <si>
    <t>潘秋歌</t>
  </si>
  <si>
    <t>彭婷</t>
  </si>
  <si>
    <t>王小敏</t>
  </si>
  <si>
    <t>李宇鹏</t>
  </si>
  <si>
    <t>罗明艳</t>
  </si>
  <si>
    <t>叶婷</t>
  </si>
  <si>
    <t>王美琳</t>
  </si>
  <si>
    <t>敖小杰</t>
  </si>
  <si>
    <t>陈兴岚</t>
  </si>
  <si>
    <t>孙漫</t>
  </si>
  <si>
    <t>王成涵</t>
  </si>
  <si>
    <t>徐永婕</t>
  </si>
  <si>
    <t>郭小琴</t>
  </si>
  <si>
    <t>否，专业测试未达最低合格分数线</t>
    <phoneticPr fontId="0" type="noConversion"/>
  </si>
  <si>
    <t>否，专业测试弃考</t>
    <phoneticPr fontId="0" type="noConversion"/>
  </si>
  <si>
    <t>否，专业测试弃考</t>
    <phoneticPr fontId="0" type="noConversion"/>
  </si>
  <si>
    <t>1</t>
    <phoneticPr fontId="0" type="noConversion"/>
  </si>
  <si>
    <t>是</t>
    <phoneticPr fontId="0" type="noConversion"/>
  </si>
  <si>
    <t>否</t>
    <phoneticPr fontId="0" type="noConversion"/>
  </si>
  <si>
    <t>--</t>
    <phoneticPr fontId="0" type="noConversion"/>
  </si>
  <si>
    <t>笔试总成绩</t>
    <phoneticPr fontId="0" type="noConversion"/>
  </si>
  <si>
    <t>贵阳市人力资源和社会保障局2022年公开招聘事业单位工作人员专业测试成绩及进入下一轮环节人员名单</t>
    <phoneticPr fontId="0" type="noConversion"/>
  </si>
  <si>
    <t>9</t>
    <phoneticPr fontId="0" type="noConversion"/>
  </si>
  <si>
    <t>笔试成绩（百分制）</t>
    <phoneticPr fontId="0" type="noConversion"/>
  </si>
  <si>
    <t>专业测试成绩（百分制）</t>
    <phoneticPr fontId="0" type="noConversion"/>
  </si>
  <si>
    <t>附件1</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</si>
</sst>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15">
    <font>
      <sz val="11"/>
      <color rgb="FF000000"/>
      <name val="宋体"/>
      <charset val="134"/>
    </font>
    <font>
      <sz val="10"/>
      <color rgb="FF000000"/>
      <name val="宋体"/>
      <charset val="134"/>
    </font>
    <font>
      <b/>
      <sz val="11"/>
      <color rgb="FFFF0000"/>
      <name val="宋体"/>
      <charset val="134"/>
    </font>
    <font>
      <sz val="16"/>
      <color rgb="FF000000"/>
      <name val="方正小标宋简体"/>
      <charset val="134"/>
    </font>
    <font>
      <sz val="10"/>
      <name val="Arial"/>
      <family val="2"/>
    </font>
    <font>
      <sz val="11"/>
      <color rgb="FF000000"/>
      <name val="方正细黑一_GBK"/>
      <charset val="134"/>
    </font>
    <font>
      <sz val="11"/>
      <name val="方正细黑一_GBK"/>
      <charset val="134"/>
    </font>
    <font>
      <b/>
      <sz val="11"/>
      <color rgb="FF000000"/>
      <name val="方正细黑一_GBK"/>
      <charset val="134"/>
    </font>
    <font>
      <b/>
      <sz val="10"/>
      <color rgb="FF000000"/>
      <name val="方正黑体_GBK"/>
      <charset val="134"/>
    </font>
    <font>
      <b/>
      <sz val="10"/>
      <name val="方正黑体_GBK"/>
      <charset val="134"/>
    </font>
    <font>
      <sz val="12"/>
      <name val="宋体"/>
      <family val="3"/>
      <charset val="134"/>
    </font>
    <font>
      <sz val="11"/>
      <color indexed="8"/>
      <name val="宋体"/>
      <family val="3"/>
      <charset val="134"/>
    </font>
    <font>
      <b/>
      <sz val="12"/>
      <color rgb="FF000000"/>
      <name val="方正细黑一_GBK"/>
      <charset val="134"/>
    </font>
    <font>
      <sz val="11"/>
      <color rgb="FF000000"/>
      <name val="宋体"/>
      <family val="3"/>
      <charset val="134"/>
    </font>
    <font>
      <sz val="16"/>
      <color rgb="FF000000"/>
      <name val="方正小标宋简体"/>
      <family val="4"/>
      <charset val="134"/>
    </font>
  </fonts>
  <fills count="3">
    <fill>
      <patternFill patternType="none"/>
    </fill>
    <fill>
      <patternFill patternType="gray125"/>
    </fill>
    <fill>
      <patternFill patternType="none"/>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s>
  <cellStyleXfs count="7">
    <xf numFmtId="0" fontId="0" fillId="0" borderId="0">
      <alignment vertical="center"/>
    </xf>
    <xf numFmtId="0" fontId="4" fillId="0" borderId="0"/>
    <xf numFmtId="0" fontId="10" fillId="2" borderId="0">
      <alignment vertical="center"/>
    </xf>
    <xf numFmtId="0" fontId="11" fillId="2" borderId="0">
      <alignment vertical="center"/>
    </xf>
    <xf numFmtId="0" fontId="11" fillId="2" borderId="0">
      <alignment vertical="center"/>
    </xf>
    <xf numFmtId="0" fontId="11" fillId="2" borderId="0">
      <alignment vertical="center"/>
    </xf>
    <xf numFmtId="0" fontId="11" fillId="2" borderId="0">
      <alignment vertical="center"/>
    </xf>
  </cellStyleXfs>
  <cellXfs count="22">
    <xf numFmtId="0" fontId="0" fillId="0" borderId="0" xfId="0" applyAlignment="1">
      <alignmen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vertical="center"/>
    </xf>
    <xf numFmtId="0" fontId="0" fillId="0" borderId="0" xfId="0" applyAlignment="1">
      <alignment horizontal="center" vertical="center" wrapText="1"/>
    </xf>
    <xf numFmtId="0" fontId="9" fillId="0" borderId="1" xfId="0" applyFont="1" applyBorder="1" applyAlignment="1">
      <alignment horizontal="center" vertical="center" wrapText="1"/>
    </xf>
    <xf numFmtId="0" fontId="13" fillId="0" borderId="0" xfId="0" applyFont="1" applyAlignment="1">
      <alignment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xf>
    <xf numFmtId="0" fontId="14"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cellXfs>
  <cellStyles count="7">
    <cellStyle name="常规" xfId="0" builtinId="0"/>
    <cellStyle name="常规 2" xfId="3"/>
    <cellStyle name="常规 3" xfId="1"/>
    <cellStyle name="常规 3 2" xfId="4"/>
    <cellStyle name="常规 4" xfId="5"/>
    <cellStyle name="常规 5" xfId="6"/>
    <cellStyle name="常规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zoomScaleNormal="100" workbookViewId="0">
      <selection activeCell="Q7" sqref="Q7"/>
    </sheetView>
  </sheetViews>
  <sheetFormatPr defaultRowHeight="13.5"/>
  <cols>
    <col min="1" max="1" width="4.5" customWidth="1"/>
    <col min="2" max="2" width="7.5" customWidth="1"/>
    <col min="3" max="3" width="16.25" style="4" customWidth="1"/>
    <col min="4" max="4" width="13.875" customWidth="1"/>
    <col min="5" max="5" width="10.25" customWidth="1"/>
    <col min="6" max="6" width="10.25" style="1" customWidth="1"/>
    <col min="7" max="7" width="10.25" style="5" customWidth="1"/>
    <col min="8" max="8" width="9" style="1"/>
    <col min="9" max="9" width="9" style="5"/>
    <col min="10" max="10" width="9" style="1"/>
    <col min="11" max="11" width="11.25" style="1" customWidth="1"/>
    <col min="12" max="12" width="16.875" style="6" customWidth="1"/>
  </cols>
  <sheetData>
    <row r="1" spans="1:12" s="1" customFormat="1">
      <c r="A1" s="8" t="s">
        <v>44</v>
      </c>
      <c r="C1" s="4"/>
      <c r="G1" s="5"/>
      <c r="I1" s="5"/>
      <c r="L1" s="6"/>
    </row>
    <row r="2" spans="1:12" ht="50.1" customHeight="1">
      <c r="A2" s="19" t="s">
        <v>40</v>
      </c>
      <c r="B2" s="20"/>
      <c r="C2" s="21"/>
      <c r="D2" s="20"/>
      <c r="E2" s="20"/>
      <c r="F2" s="20"/>
      <c r="G2" s="20"/>
      <c r="H2" s="20"/>
      <c r="I2" s="20"/>
      <c r="J2" s="20"/>
      <c r="K2" s="20"/>
      <c r="L2" s="20"/>
    </row>
    <row r="3" spans="1:12" s="2" customFormat="1" ht="37.15" customHeight="1">
      <c r="A3" s="7" t="s">
        <v>0</v>
      </c>
      <c r="B3" s="7" t="s">
        <v>1</v>
      </c>
      <c r="C3" s="7" t="s">
        <v>2</v>
      </c>
      <c r="D3" s="7" t="s">
        <v>3</v>
      </c>
      <c r="E3" s="7" t="s">
        <v>39</v>
      </c>
      <c r="F3" s="9" t="s">
        <v>42</v>
      </c>
      <c r="G3" s="7" t="s">
        <v>4</v>
      </c>
      <c r="H3" s="7" t="s">
        <v>43</v>
      </c>
      <c r="I3" s="7" t="s">
        <v>5</v>
      </c>
      <c r="J3" s="7" t="s">
        <v>6</v>
      </c>
      <c r="K3" s="9" t="s">
        <v>7</v>
      </c>
      <c r="L3" s="9" t="s">
        <v>8</v>
      </c>
    </row>
    <row r="4" spans="1:12" s="2" customFormat="1" ht="37.15" customHeight="1">
      <c r="A4" s="10">
        <v>1</v>
      </c>
      <c r="B4" s="11" t="s">
        <v>13</v>
      </c>
      <c r="C4" s="12" t="s">
        <v>9</v>
      </c>
      <c r="D4" s="11" t="s">
        <v>10</v>
      </c>
      <c r="E4" s="11">
        <v>195.5</v>
      </c>
      <c r="F4" s="13">
        <f>E4/3</f>
        <v>65.166666666666671</v>
      </c>
      <c r="G4" s="11">
        <f>F4*0.3</f>
        <v>19.55</v>
      </c>
      <c r="H4" s="14">
        <v>65</v>
      </c>
      <c r="I4" s="11">
        <f>H4*0.4</f>
        <v>26</v>
      </c>
      <c r="J4" s="11">
        <f>G4+I4</f>
        <v>45.55</v>
      </c>
      <c r="K4" s="15" t="s">
        <v>35</v>
      </c>
      <c r="L4" s="16" t="s">
        <v>36</v>
      </c>
    </row>
    <row r="5" spans="1:12" s="2" customFormat="1" ht="37.15" customHeight="1">
      <c r="A5" s="10">
        <v>2</v>
      </c>
      <c r="B5" s="11" t="s">
        <v>14</v>
      </c>
      <c r="C5" s="12" t="s">
        <v>9</v>
      </c>
      <c r="D5" s="11" t="s">
        <v>10</v>
      </c>
      <c r="E5" s="11">
        <v>190</v>
      </c>
      <c r="F5" s="13">
        <f>E5/3</f>
        <v>63.333333333333336</v>
      </c>
      <c r="G5" s="11">
        <f>F5*0.3</f>
        <v>19</v>
      </c>
      <c r="H5" s="14">
        <v>60</v>
      </c>
      <c r="I5" s="11">
        <f>H5*0.4</f>
        <v>24</v>
      </c>
      <c r="J5" s="11">
        <f>G5+I5</f>
        <v>43</v>
      </c>
      <c r="K5" s="15">
        <v>2</v>
      </c>
      <c r="L5" s="16" t="s">
        <v>36</v>
      </c>
    </row>
    <row r="6" spans="1:12" s="2" customFormat="1" ht="37.15" customHeight="1">
      <c r="A6" s="10">
        <v>3</v>
      </c>
      <c r="B6" s="11" t="s">
        <v>21</v>
      </c>
      <c r="C6" s="12" t="s">
        <v>9</v>
      </c>
      <c r="D6" s="11" t="s">
        <v>10</v>
      </c>
      <c r="E6" s="11">
        <v>178</v>
      </c>
      <c r="F6" s="13">
        <f>E6/3</f>
        <v>59.333333333333336</v>
      </c>
      <c r="G6" s="11">
        <f>F6*0.3</f>
        <v>17.8</v>
      </c>
      <c r="H6" s="14">
        <v>61</v>
      </c>
      <c r="I6" s="11">
        <f>H6*0.4</f>
        <v>24.400000000000002</v>
      </c>
      <c r="J6" s="11">
        <f>G6+I6</f>
        <v>42.2</v>
      </c>
      <c r="K6" s="15">
        <v>3</v>
      </c>
      <c r="L6" s="16" t="s">
        <v>36</v>
      </c>
    </row>
    <row r="7" spans="1:12" s="2" customFormat="1" ht="37.15" customHeight="1">
      <c r="A7" s="10">
        <v>4</v>
      </c>
      <c r="B7" s="11" t="s">
        <v>16</v>
      </c>
      <c r="C7" s="12" t="s">
        <v>9</v>
      </c>
      <c r="D7" s="11" t="s">
        <v>10</v>
      </c>
      <c r="E7" s="11">
        <v>189</v>
      </c>
      <c r="F7" s="13">
        <f>E7/3</f>
        <v>63</v>
      </c>
      <c r="G7" s="11">
        <f>F7*0.3</f>
        <v>18.899999999999999</v>
      </c>
      <c r="H7" s="14">
        <v>50.5</v>
      </c>
      <c r="I7" s="15" t="s">
        <v>38</v>
      </c>
      <c r="J7" s="15" t="s">
        <v>38</v>
      </c>
      <c r="K7" s="15" t="s">
        <v>38</v>
      </c>
      <c r="L7" s="17" t="s">
        <v>32</v>
      </c>
    </row>
    <row r="8" spans="1:12" s="2" customFormat="1" ht="37.15" customHeight="1">
      <c r="A8" s="10">
        <v>5</v>
      </c>
      <c r="B8" s="11" t="s">
        <v>19</v>
      </c>
      <c r="C8" s="12" t="s">
        <v>9</v>
      </c>
      <c r="D8" s="11" t="s">
        <v>10</v>
      </c>
      <c r="E8" s="11">
        <v>183.5</v>
      </c>
      <c r="F8" s="13">
        <f>E8/3</f>
        <v>61.166666666666664</v>
      </c>
      <c r="G8" s="11">
        <f>F8*0.3</f>
        <v>18.349999999999998</v>
      </c>
      <c r="H8" s="14">
        <v>25</v>
      </c>
      <c r="I8" s="15" t="s">
        <v>38</v>
      </c>
      <c r="J8" s="15" t="s">
        <v>38</v>
      </c>
      <c r="K8" s="15" t="s">
        <v>38</v>
      </c>
      <c r="L8" s="17" t="s">
        <v>32</v>
      </c>
    </row>
    <row r="9" spans="1:12" s="2" customFormat="1" ht="37.15" customHeight="1">
      <c r="A9" s="10">
        <v>6</v>
      </c>
      <c r="B9" s="11" t="s">
        <v>12</v>
      </c>
      <c r="C9" s="12" t="s">
        <v>9</v>
      </c>
      <c r="D9" s="11" t="s">
        <v>10</v>
      </c>
      <c r="E9" s="11">
        <v>196.5</v>
      </c>
      <c r="F9" s="13">
        <f t="shared" ref="F9:F23" si="0">E9/3</f>
        <v>65.5</v>
      </c>
      <c r="G9" s="11">
        <f t="shared" ref="G9:G23" si="1">F9*0.3</f>
        <v>19.649999999999999</v>
      </c>
      <c r="H9" s="15" t="s">
        <v>38</v>
      </c>
      <c r="I9" s="15" t="s">
        <v>38</v>
      </c>
      <c r="J9" s="15" t="s">
        <v>38</v>
      </c>
      <c r="K9" s="15" t="s">
        <v>38</v>
      </c>
      <c r="L9" s="17" t="s">
        <v>33</v>
      </c>
    </row>
    <row r="10" spans="1:12" s="2" customFormat="1" ht="37.15" customHeight="1">
      <c r="A10" s="10">
        <v>7</v>
      </c>
      <c r="B10" s="11" t="s">
        <v>15</v>
      </c>
      <c r="C10" s="12" t="s">
        <v>9</v>
      </c>
      <c r="D10" s="11" t="s">
        <v>10</v>
      </c>
      <c r="E10" s="11">
        <v>189.5</v>
      </c>
      <c r="F10" s="13">
        <f t="shared" si="0"/>
        <v>63.166666666666664</v>
      </c>
      <c r="G10" s="11">
        <f t="shared" si="1"/>
        <v>18.95</v>
      </c>
      <c r="H10" s="15" t="s">
        <v>38</v>
      </c>
      <c r="I10" s="15" t="s">
        <v>38</v>
      </c>
      <c r="J10" s="15" t="s">
        <v>38</v>
      </c>
      <c r="K10" s="15" t="s">
        <v>38</v>
      </c>
      <c r="L10" s="17" t="s">
        <v>34</v>
      </c>
    </row>
    <row r="11" spans="1:12" s="3" customFormat="1" ht="32.1" customHeight="1">
      <c r="A11" s="10">
        <v>8</v>
      </c>
      <c r="B11" s="11" t="s">
        <v>17</v>
      </c>
      <c r="C11" s="12" t="s">
        <v>9</v>
      </c>
      <c r="D11" s="11" t="s">
        <v>10</v>
      </c>
      <c r="E11" s="11">
        <v>186</v>
      </c>
      <c r="F11" s="13">
        <f t="shared" si="0"/>
        <v>62</v>
      </c>
      <c r="G11" s="11">
        <f t="shared" si="1"/>
        <v>18.599999999999998</v>
      </c>
      <c r="H11" s="15" t="s">
        <v>38</v>
      </c>
      <c r="I11" s="15" t="s">
        <v>38</v>
      </c>
      <c r="J11" s="15" t="s">
        <v>38</v>
      </c>
      <c r="K11" s="15" t="s">
        <v>38</v>
      </c>
      <c r="L11" s="17" t="s">
        <v>34</v>
      </c>
    </row>
    <row r="12" spans="1:12" s="3" customFormat="1" ht="32.1" customHeight="1">
      <c r="A12" s="10">
        <v>9</v>
      </c>
      <c r="B12" s="11" t="s">
        <v>18</v>
      </c>
      <c r="C12" s="12" t="s">
        <v>9</v>
      </c>
      <c r="D12" s="11" t="s">
        <v>10</v>
      </c>
      <c r="E12" s="11">
        <v>186</v>
      </c>
      <c r="F12" s="13">
        <f t="shared" si="0"/>
        <v>62</v>
      </c>
      <c r="G12" s="11">
        <f t="shared" si="1"/>
        <v>18.599999999999998</v>
      </c>
      <c r="H12" s="15" t="s">
        <v>38</v>
      </c>
      <c r="I12" s="15" t="s">
        <v>38</v>
      </c>
      <c r="J12" s="15" t="s">
        <v>38</v>
      </c>
      <c r="K12" s="15" t="s">
        <v>38</v>
      </c>
      <c r="L12" s="17" t="s">
        <v>34</v>
      </c>
    </row>
    <row r="13" spans="1:12" s="3" customFormat="1" ht="32.1" customHeight="1">
      <c r="A13" s="10">
        <v>10</v>
      </c>
      <c r="B13" s="11" t="s">
        <v>20</v>
      </c>
      <c r="C13" s="12" t="s">
        <v>9</v>
      </c>
      <c r="D13" s="11" t="s">
        <v>10</v>
      </c>
      <c r="E13" s="11">
        <v>181.5</v>
      </c>
      <c r="F13" s="13">
        <f t="shared" si="0"/>
        <v>60.5</v>
      </c>
      <c r="G13" s="11">
        <f t="shared" si="1"/>
        <v>18.149999999999999</v>
      </c>
      <c r="H13" s="15" t="s">
        <v>38</v>
      </c>
      <c r="I13" s="15" t="s">
        <v>38</v>
      </c>
      <c r="J13" s="15" t="s">
        <v>38</v>
      </c>
      <c r="K13" s="15" t="s">
        <v>38</v>
      </c>
      <c r="L13" s="17" t="s">
        <v>34</v>
      </c>
    </row>
    <row r="14" spans="1:12" s="3" customFormat="1" ht="32.1" customHeight="1">
      <c r="A14" s="10">
        <v>11</v>
      </c>
      <c r="B14" s="11" t="s">
        <v>22</v>
      </c>
      <c r="C14" s="12" t="s">
        <v>9</v>
      </c>
      <c r="D14" s="11" t="s">
        <v>11</v>
      </c>
      <c r="E14" s="11">
        <v>204</v>
      </c>
      <c r="F14" s="13">
        <f t="shared" si="0"/>
        <v>68</v>
      </c>
      <c r="G14" s="11">
        <f t="shared" si="1"/>
        <v>20.399999999999999</v>
      </c>
      <c r="H14" s="14">
        <v>90</v>
      </c>
      <c r="I14" s="11">
        <f t="shared" ref="I14:I21" si="2">H14*0.4</f>
        <v>36</v>
      </c>
      <c r="J14" s="11">
        <f t="shared" ref="J14:J21" si="3">G14+I14</f>
        <v>56.4</v>
      </c>
      <c r="K14" s="15">
        <v>1</v>
      </c>
      <c r="L14" s="16" t="s">
        <v>36</v>
      </c>
    </row>
    <row r="15" spans="1:12" s="3" customFormat="1" ht="32.1" customHeight="1">
      <c r="A15" s="10">
        <v>12</v>
      </c>
      <c r="B15" s="11" t="s">
        <v>23</v>
      </c>
      <c r="C15" s="12" t="s">
        <v>9</v>
      </c>
      <c r="D15" s="11" t="s">
        <v>11</v>
      </c>
      <c r="E15" s="11">
        <v>195.5</v>
      </c>
      <c r="F15" s="13">
        <f t="shared" si="0"/>
        <v>65.166666666666671</v>
      </c>
      <c r="G15" s="11">
        <f t="shared" si="1"/>
        <v>19.55</v>
      </c>
      <c r="H15" s="14">
        <v>88</v>
      </c>
      <c r="I15" s="11">
        <f t="shared" si="2"/>
        <v>35.200000000000003</v>
      </c>
      <c r="J15" s="11">
        <f t="shared" si="3"/>
        <v>54.75</v>
      </c>
      <c r="K15" s="15">
        <v>2</v>
      </c>
      <c r="L15" s="16" t="s">
        <v>36</v>
      </c>
    </row>
    <row r="16" spans="1:12" s="3" customFormat="1" ht="32.1" customHeight="1">
      <c r="A16" s="10">
        <v>13</v>
      </c>
      <c r="B16" s="11" t="s">
        <v>26</v>
      </c>
      <c r="C16" s="12" t="s">
        <v>9</v>
      </c>
      <c r="D16" s="11" t="s">
        <v>11</v>
      </c>
      <c r="E16" s="11">
        <v>188.5</v>
      </c>
      <c r="F16" s="13">
        <f>E16/3</f>
        <v>62.833333333333336</v>
      </c>
      <c r="G16" s="11">
        <f>F16*0.3</f>
        <v>18.850000000000001</v>
      </c>
      <c r="H16" s="14">
        <v>81</v>
      </c>
      <c r="I16" s="11">
        <f>H16*0.4</f>
        <v>32.4</v>
      </c>
      <c r="J16" s="11">
        <f>G16+I16</f>
        <v>51.25</v>
      </c>
      <c r="K16" s="15">
        <v>3</v>
      </c>
      <c r="L16" s="16" t="s">
        <v>36</v>
      </c>
    </row>
    <row r="17" spans="1:12" s="3" customFormat="1" ht="32.1" customHeight="1">
      <c r="A17" s="10">
        <v>14</v>
      </c>
      <c r="B17" s="11" t="s">
        <v>25</v>
      </c>
      <c r="C17" s="12" t="s">
        <v>9</v>
      </c>
      <c r="D17" s="11" t="s">
        <v>11</v>
      </c>
      <c r="E17" s="11">
        <v>188.5</v>
      </c>
      <c r="F17" s="13">
        <f>E17/3</f>
        <v>62.833333333333336</v>
      </c>
      <c r="G17" s="11">
        <f>F17*0.3</f>
        <v>18.850000000000001</v>
      </c>
      <c r="H17" s="14">
        <v>80</v>
      </c>
      <c r="I17" s="11">
        <f>H17*0.4</f>
        <v>32</v>
      </c>
      <c r="J17" s="11">
        <f>G17+I17</f>
        <v>50.85</v>
      </c>
      <c r="K17" s="15">
        <v>4</v>
      </c>
      <c r="L17" s="17" t="s">
        <v>37</v>
      </c>
    </row>
    <row r="18" spans="1:12" s="3" customFormat="1" ht="32.1" customHeight="1">
      <c r="A18" s="10">
        <v>15</v>
      </c>
      <c r="B18" s="11" t="s">
        <v>24</v>
      </c>
      <c r="C18" s="12" t="s">
        <v>9</v>
      </c>
      <c r="D18" s="11" t="s">
        <v>11</v>
      </c>
      <c r="E18" s="11">
        <v>191.5</v>
      </c>
      <c r="F18" s="13">
        <f t="shared" si="0"/>
        <v>63.833333333333336</v>
      </c>
      <c r="G18" s="11">
        <f t="shared" si="1"/>
        <v>19.149999999999999</v>
      </c>
      <c r="H18" s="14">
        <v>73</v>
      </c>
      <c r="I18" s="11">
        <f t="shared" si="2"/>
        <v>29.200000000000003</v>
      </c>
      <c r="J18" s="11">
        <f t="shared" si="3"/>
        <v>48.35</v>
      </c>
      <c r="K18" s="15">
        <v>5</v>
      </c>
      <c r="L18" s="17" t="s">
        <v>37</v>
      </c>
    </row>
    <row r="19" spans="1:12" s="3" customFormat="1" ht="32.1" customHeight="1">
      <c r="A19" s="10">
        <v>16</v>
      </c>
      <c r="B19" s="11" t="s">
        <v>30</v>
      </c>
      <c r="C19" s="12" t="s">
        <v>9</v>
      </c>
      <c r="D19" s="11" t="s">
        <v>11</v>
      </c>
      <c r="E19" s="11">
        <v>179</v>
      </c>
      <c r="F19" s="13">
        <f>E19/3</f>
        <v>59.666666666666664</v>
      </c>
      <c r="G19" s="11">
        <f>F19*0.3</f>
        <v>17.899999999999999</v>
      </c>
      <c r="H19" s="14">
        <v>75</v>
      </c>
      <c r="I19" s="11">
        <f>H19*0.4</f>
        <v>30</v>
      </c>
      <c r="J19" s="11">
        <f>G19+I19</f>
        <v>47.9</v>
      </c>
      <c r="K19" s="15">
        <v>6</v>
      </c>
      <c r="L19" s="17" t="s">
        <v>37</v>
      </c>
    </row>
    <row r="20" spans="1:12" s="3" customFormat="1" ht="32.1" customHeight="1">
      <c r="A20" s="10">
        <v>17</v>
      </c>
      <c r="B20" s="11" t="s">
        <v>28</v>
      </c>
      <c r="C20" s="12" t="s">
        <v>9</v>
      </c>
      <c r="D20" s="11" t="s">
        <v>11</v>
      </c>
      <c r="E20" s="11">
        <v>180.5</v>
      </c>
      <c r="F20" s="13">
        <f>E20/3</f>
        <v>60.166666666666664</v>
      </c>
      <c r="G20" s="11">
        <f>F20*0.3</f>
        <v>18.049999999999997</v>
      </c>
      <c r="H20" s="14">
        <v>72</v>
      </c>
      <c r="I20" s="11">
        <f>H20*0.4</f>
        <v>28.8</v>
      </c>
      <c r="J20" s="11">
        <f>G20+I20</f>
        <v>46.849999999999994</v>
      </c>
      <c r="K20" s="15">
        <v>7</v>
      </c>
      <c r="L20" s="17" t="s">
        <v>37</v>
      </c>
    </row>
    <row r="21" spans="1:12" s="3" customFormat="1" ht="32.1" customHeight="1">
      <c r="A21" s="10">
        <v>18</v>
      </c>
      <c r="B21" s="11" t="s">
        <v>27</v>
      </c>
      <c r="C21" s="12" t="s">
        <v>9</v>
      </c>
      <c r="D21" s="11" t="s">
        <v>11</v>
      </c>
      <c r="E21" s="11">
        <v>187.5</v>
      </c>
      <c r="F21" s="13">
        <f t="shared" si="0"/>
        <v>62.5</v>
      </c>
      <c r="G21" s="11">
        <f t="shared" si="1"/>
        <v>18.75</v>
      </c>
      <c r="H21" s="14">
        <v>70</v>
      </c>
      <c r="I21" s="11">
        <f t="shared" si="2"/>
        <v>28</v>
      </c>
      <c r="J21" s="11">
        <f t="shared" si="3"/>
        <v>46.75</v>
      </c>
      <c r="K21" s="15">
        <v>8</v>
      </c>
      <c r="L21" s="17" t="s">
        <v>37</v>
      </c>
    </row>
    <row r="22" spans="1:12" s="3" customFormat="1" ht="32.1" customHeight="1">
      <c r="A22" s="10">
        <v>19</v>
      </c>
      <c r="B22" s="11" t="s">
        <v>31</v>
      </c>
      <c r="C22" s="12" t="s">
        <v>9</v>
      </c>
      <c r="D22" s="11" t="s">
        <v>11</v>
      </c>
      <c r="E22" s="11">
        <v>178</v>
      </c>
      <c r="F22" s="13">
        <f>E22/3</f>
        <v>59.333333333333336</v>
      </c>
      <c r="G22" s="13">
        <f>F22*0.3</f>
        <v>17.8</v>
      </c>
      <c r="H22" s="18">
        <v>71</v>
      </c>
      <c r="I22" s="13">
        <f>H22*0.4</f>
        <v>28.400000000000002</v>
      </c>
      <c r="J22" s="13">
        <f>G22+I22</f>
        <v>46.2</v>
      </c>
      <c r="K22" s="15" t="s">
        <v>41</v>
      </c>
      <c r="L22" s="17" t="s">
        <v>37</v>
      </c>
    </row>
    <row r="23" spans="1:12" s="3" customFormat="1" ht="32.1" customHeight="1">
      <c r="A23" s="10">
        <v>20</v>
      </c>
      <c r="B23" s="11" t="s">
        <v>29</v>
      </c>
      <c r="C23" s="12" t="s">
        <v>9</v>
      </c>
      <c r="D23" s="11" t="s">
        <v>11</v>
      </c>
      <c r="E23" s="11">
        <v>180.5</v>
      </c>
      <c r="F23" s="13">
        <f t="shared" si="0"/>
        <v>60.166666666666664</v>
      </c>
      <c r="G23" s="11">
        <f t="shared" si="1"/>
        <v>18.049999999999997</v>
      </c>
      <c r="H23" s="15" t="s">
        <v>38</v>
      </c>
      <c r="I23" s="15" t="s">
        <v>38</v>
      </c>
      <c r="J23" s="15" t="s">
        <v>38</v>
      </c>
      <c r="K23" s="15" t="s">
        <v>38</v>
      </c>
      <c r="L23" s="17" t="s">
        <v>34</v>
      </c>
    </row>
    <row r="24" spans="1:12" s="3" customFormat="1" ht="32.1" customHeight="1"/>
    <row r="25" spans="1:12" s="3" customFormat="1" ht="32.1" customHeight="1"/>
  </sheetData>
  <sortState ref="A3:M20">
    <sortCondition descending="1" ref="K3:K20"/>
  </sortState>
  <mergeCells count="1">
    <mergeCell ref="A2:L2"/>
  </mergeCells>
  <phoneticPr fontId="0" type="noConversion"/>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Template>Normal.eit</Template>
  <TotalTime>51</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0</cp:revision>
  <cp:lastPrinted>2022-08-01T07:54:15Z</cp:lastPrinted>
  <dcterms:created xsi:type="dcterms:W3CDTF">2020-01-02T03:00:00Z</dcterms:created>
  <dcterms:modified xsi:type="dcterms:W3CDTF">2022-08-01T07:54:17Z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